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E34" i="1"/>
  <c r="J54" i="1" s="1"/>
  <c r="J29" i="1"/>
  <c r="I29" i="1"/>
  <c r="E27" i="1"/>
  <c r="D27" i="1"/>
  <c r="E23" i="1"/>
  <c r="D23" i="1"/>
  <c r="J18" i="1"/>
  <c r="J52" i="1" s="1"/>
  <c r="I18" i="1"/>
  <c r="I14" i="1"/>
  <c r="J13" i="1"/>
  <c r="I13" i="1"/>
  <c r="I52" i="1" s="1"/>
  <c r="E13" i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<sst xmlns="http://schemas.openxmlformats.org/spreadsheetml/2006/main" count="68" uniqueCount="66">
  <si>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</si>
  <si>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2018 y Diciembre 2017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</si>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</sst>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7"/>
  <sheetViews>
    <sheetView showGridLines="0" tabSelected="1" showRuler="0" view="pageLayout" topLeftCell="A31" zoomScale="80" zoomScaleNormal="80" zoomScalePageLayoutView="80" workbookViewId="0">
      <selection activeCell="C62" sqref="C62:J6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1079958.31</v>
      </c>
      <c r="E13" s="37">
        <f>SUM(E14:E21)</f>
        <v>980387.31</v>
      </c>
      <c r="F13" s="32"/>
      <c r="G13" s="30" t="s">
        <v>9</v>
      </c>
      <c r="H13" s="30"/>
      <c r="I13" s="37">
        <f>SUM(I14:I16)</f>
        <v>42551182.600000001</v>
      </c>
      <c r="J13" s="37">
        <f>SUM(J14:J16)</f>
        <v>35182436.020000003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f>31945613.93+31809.6</f>
        <v>31977423.530000001</v>
      </c>
      <c r="J14" s="42">
        <v>26327675.710000001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2308692.96</v>
      </c>
      <c r="J15" s="42">
        <v>2236441.36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8265066.1100000003</v>
      </c>
      <c r="J16" s="42">
        <v>6618318.9500000002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503558.31</v>
      </c>
      <c r="E18" s="42">
        <v>461767.56</v>
      </c>
      <c r="F18" s="32"/>
      <c r="G18" s="30" t="s">
        <v>18</v>
      </c>
      <c r="H18" s="30"/>
      <c r="I18" s="37">
        <f>SUM(I19:I27)</f>
        <v>554890.68000000005</v>
      </c>
      <c r="J18" s="37">
        <f>SUM(J19:J27)</f>
        <v>232250</v>
      </c>
      <c r="K18" s="38"/>
    </row>
    <row r="19" spans="1:11" x14ac:dyDescent="0.2">
      <c r="A19" s="39"/>
      <c r="B19" s="40" t="s">
        <v>19</v>
      </c>
      <c r="C19" s="40"/>
      <c r="D19" s="42">
        <v>576400</v>
      </c>
      <c r="E19" s="42">
        <v>518619.75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554890.68000000005</v>
      </c>
      <c r="J22" s="42">
        <v>232250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42547167.090000004</v>
      </c>
      <c r="E23" s="37">
        <f>SUM(E24:E25)</f>
        <v>32558567.600000001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15460383.310000001</v>
      </c>
      <c r="E24" s="42">
        <v>13284655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27086783.780000001</v>
      </c>
      <c r="E25" s="42">
        <v>19273912.600000001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7.87</v>
      </c>
      <c r="E27" s="37">
        <f>SUM(E28:E32)</f>
        <v>2301.4299999999998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2">
        <v>7.87</v>
      </c>
      <c r="E32" s="41">
        <v>2301.4299999999998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43627133.270000003</v>
      </c>
      <c r="E34" s="50">
        <f>E13+E23+E27</f>
        <v>33541256.34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1417046.26</v>
      </c>
      <c r="J41" s="52">
        <f>SUM(J42:J47)</f>
        <v>1039620.31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1417046.26</v>
      </c>
      <c r="J42" s="41">
        <v>1039620.31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44523119.539999999</v>
      </c>
      <c r="J52" s="54">
        <f>J13+J18+J29+J34+J41+J49</f>
        <v>36454306.330000006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-895986.26999999583</v>
      </c>
      <c r="J54" s="54">
        <f>(E34-J52)</f>
        <v>-2913049.9900000058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9.75" customHeight="1" x14ac:dyDescent="0.2">
      <c r="B61" s="44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4"/>
      <c r="C62" s="71"/>
      <c r="D62" s="71"/>
      <c r="E62" s="68"/>
      <c r="I62" s="72"/>
      <c r="J62" s="72"/>
    </row>
    <row r="63" spans="1:11" ht="14.1" customHeight="1" x14ac:dyDescent="0.2">
      <c r="B63" s="73"/>
      <c r="C63" s="74" t="s">
        <v>62</v>
      </c>
      <c r="D63" s="74"/>
      <c r="E63" s="68"/>
      <c r="F63" s="68"/>
      <c r="I63" s="74" t="s">
        <v>63</v>
      </c>
      <c r="J63" s="74"/>
    </row>
    <row r="64" spans="1:11" ht="14.1" customHeight="1" x14ac:dyDescent="0.2">
      <c r="B64" s="75"/>
      <c r="C64" s="76" t="s">
        <v>64</v>
      </c>
      <c r="D64" s="76"/>
      <c r="E64" s="77"/>
      <c r="F64" s="77"/>
      <c r="I64" s="76" t="s">
        <v>65</v>
      </c>
      <c r="J64" s="76"/>
    </row>
    <row r="65" spans="2:11" ht="9.9499999999999993" customHeight="1" x14ac:dyDescent="0.2">
      <c r="D65" s="78"/>
    </row>
    <row r="66" spans="2:11" x14ac:dyDescent="0.2">
      <c r="B66" s="12"/>
      <c r="C66" s="12"/>
      <c r="D66" s="78"/>
      <c r="E66" s="12"/>
      <c r="F66" s="12"/>
      <c r="G66" s="15"/>
      <c r="H66" s="15"/>
      <c r="I66" s="12"/>
      <c r="J66" s="12"/>
      <c r="K66" s="12"/>
    </row>
    <row r="67" spans="2:11" x14ac:dyDescent="0.2">
      <c r="D67" s="78"/>
    </row>
  </sheetData>
  <sheetProtection formatCells="0" selectLockedCells="1"/>
  <mergeCells count="69">
    <mergeCell ref="G54:H54"/>
    <mergeCell ref="C62:D62"/>
    <mergeCell ref="I62:J62"/>
    <mergeCell ref="C63:D63"/>
    <mergeCell ref="I63:J63"/>
    <mergeCell ref="C64:D64"/>
    <mergeCell ref="I64:J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2019-01-21T21:01:47Z</dcterms:created>
  <dcterms:modified xsi:type="dcterms:W3CDTF">2019-01-21T21:03:08Z</dcterms:modified>
</cp:coreProperties>
</file>